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2960" windowHeight="14040" tabRatio="213" activeTab="0"/>
  </bookViews>
  <sheets>
    <sheet name="TriXiResults " sheetId="1" r:id="rId1"/>
  </sheets>
  <definedNames/>
  <calcPr fullCalcOnLoad="1"/>
</workbook>
</file>

<file path=xl/sharedStrings.xml><?xml version="1.0" encoding="utf-8"?>
<sst xmlns="http://schemas.openxmlformats.org/spreadsheetml/2006/main" count="167" uniqueCount="122">
  <si>
    <t>Harold Schultz (64)</t>
  </si>
  <si>
    <t>Bob Congdon (66)</t>
  </si>
  <si>
    <t>T.U.R.D.S</t>
  </si>
  <si>
    <t>Chris Reynolds (F41)</t>
  </si>
  <si>
    <t>Linnie Wieselquist (F37)</t>
  </si>
  <si>
    <t>Sophia Darling (F36), 
Lorie Tily (F50)</t>
  </si>
  <si>
    <t>Yvette de Boer (F48)</t>
  </si>
  <si>
    <t>Tam Loos (F44)</t>
  </si>
  <si>
    <t xml:space="preserve">Jill Fickbohm (F51) </t>
  </si>
  <si>
    <t>Kim Snedden (F44)</t>
  </si>
  <si>
    <t>Joe Reynolds (67)</t>
  </si>
  <si>
    <t>Too Beer Determined</t>
  </si>
  <si>
    <t>Just Nora (F26)</t>
  </si>
  <si>
    <t>Jiffy Lube (F39)</t>
  </si>
  <si>
    <t>Porcelain Goddess (F37)</t>
  </si>
  <si>
    <t>Always a Bridesmaid</t>
  </si>
  <si>
    <t>Just Pam (F35)</t>
  </si>
  <si>
    <t>Old Time Ho Down (F28)</t>
  </si>
  <si>
    <t>Lil Dimmer (51)</t>
  </si>
  <si>
    <t>Just Mahoney (F39)</t>
  </si>
  <si>
    <t>Unattached</t>
  </si>
  <si>
    <t>Jim Cheley</t>
  </si>
  <si>
    <t>?</t>
  </si>
  <si>
    <t>Nancy Kleinrock</t>
  </si>
  <si>
    <t>total 2W+3W</t>
  </si>
  <si>
    <t>running</t>
  </si>
  <si>
    <r>
      <t>Triennial Finger Lakes Trail Relay XI</t>
    </r>
    <r>
      <rPr>
        <b/>
        <sz val="20"/>
        <color indexed="8"/>
        <rFont val="Calibri"/>
        <family val="2"/>
      </rPr>
      <t xml:space="preserve"> results (raw)</t>
    </r>
  </si>
  <si>
    <t>Stage</t>
  </si>
  <si>
    <t>points</t>
  </si>
  <si>
    <t>place</t>
  </si>
  <si>
    <t>1E (13.5m)</t>
  </si>
  <si>
    <t>start</t>
  </si>
  <si>
    <t>finish</t>
  </si>
  <si>
    <t>elapsed</t>
  </si>
  <si>
    <t>2E (11.5m)</t>
  </si>
  <si>
    <t>3E (10m)</t>
  </si>
  <si>
    <t>4E (11.6m)</t>
  </si>
  <si>
    <t>5E (9.9m)</t>
  </si>
  <si>
    <t>1W (10.5m)</t>
  </si>
  <si>
    <t>2W (12.5m)</t>
  </si>
  <si>
    <t>3W (8.1m)</t>
  </si>
  <si>
    <t xml:space="preserve"> Aching 8</t>
  </si>
  <si>
    <t>Gerrit van Loon (50)</t>
  </si>
  <si>
    <t>Dave Jones (52)</t>
  </si>
  <si>
    <t>Andy Jordan (57)</t>
  </si>
  <si>
    <t>Tim Ingall (52)  1:33:42</t>
  </si>
  <si>
    <t>Gary McCheyne (50)</t>
  </si>
  <si>
    <t>Steve Shaum (45)</t>
  </si>
  <si>
    <t>Mike Wyckoff (52)</t>
  </si>
  <si>
    <t>Scott  Voorhees (43)</t>
  </si>
  <si>
    <t>Adventive Weevils</t>
  </si>
  <si>
    <t>Steve Desmond 7:30:00</t>
  </si>
  <si>
    <t>Adam Engst (43)</t>
  </si>
  <si>
    <t>Tom Myer (36)</t>
  </si>
  <si>
    <t>Jimmy O'Dea 1:45:00</t>
  </si>
  <si>
    <t>Joe Bazler</t>
  </si>
  <si>
    <t>Jeff Dubois (31)</t>
  </si>
  <si>
    <t>Sean Nicholson (47)</t>
  </si>
  <si>
    <t>Mike Arulgnanendran (27)</t>
  </si>
  <si>
    <t>Atrocious</t>
  </si>
  <si>
    <t>Sh'Tara (F42)</t>
  </si>
  <si>
    <t>LeRoi (56)</t>
  </si>
  <si>
    <t>Lisa Abbot (F43)</t>
  </si>
  <si>
    <t>The Hermannator (52)
1:33:42</t>
  </si>
  <si>
    <t>Joe Daley (61)</t>
  </si>
  <si>
    <t>Dump Truck (62)</t>
  </si>
  <si>
    <t>Spider (59)</t>
  </si>
  <si>
    <t>RickCleary (55)</t>
  </si>
  <si>
    <t>Bottom Feeder</t>
  </si>
  <si>
    <t>Brent Alspach (39)</t>
  </si>
  <si>
    <t>Steve Darrow (38)</t>
  </si>
  <si>
    <t>Matt Amster (38)</t>
  </si>
  <si>
    <t>Dan McKee (44)</t>
  </si>
  <si>
    <t>Bill KIng (51)</t>
  </si>
  <si>
    <t>Steve Hall (46)</t>
  </si>
  <si>
    <t>Dan Wallega (34)</t>
  </si>
  <si>
    <t>Tim Patronski (35)</t>
  </si>
  <si>
    <t>Hooded Cobras</t>
  </si>
  <si>
    <t>Ian Golden (34)</t>
  </si>
  <si>
    <t>Eric Sambolec (33)</t>
  </si>
  <si>
    <t>Alexander Looi (22)</t>
  </si>
  <si>
    <t>Boris Dzikovski (47)</t>
  </si>
  <si>
    <t>Matt Aldridge (39)</t>
  </si>
  <si>
    <t>Earl Steinbrecher (47)</t>
  </si>
  <si>
    <t>Steve Vankerhove (48)</t>
  </si>
  <si>
    <t>Dennis Vankerhove (51)</t>
  </si>
  <si>
    <t>Mighty Artemis</t>
  </si>
  <si>
    <t>Kim Rothman (F33)</t>
  </si>
  <si>
    <t>Ann Curran (F44)</t>
  </si>
  <si>
    <t>Marie Harkins (F50)</t>
  </si>
  <si>
    <t>Jill Cusack (F44)</t>
  </si>
  <si>
    <t>Kate Alexander (F22)</t>
  </si>
  <si>
    <t>Jen Monen (F31)</t>
  </si>
  <si>
    <t>Eugenia Tam (F26)</t>
  </si>
  <si>
    <t>Laura Voorhees (F43)</t>
  </si>
  <si>
    <t>F2</t>
  </si>
  <si>
    <t xml:space="preserve">Mighty Isis </t>
  </si>
  <si>
    <t>Becky Harman (F41)</t>
  </si>
  <si>
    <t>Shelly Marino (F58)</t>
  </si>
  <si>
    <t>KC Bennett (F52)</t>
  </si>
  <si>
    <t>Elizabeth Glidden  (F32)</t>
  </si>
  <si>
    <t>Vanessa Bauer-Dumont (F42)</t>
  </si>
  <si>
    <t>Karen Ingall (F41)</t>
  </si>
  <si>
    <t>Liz Brundage (F35)</t>
  </si>
  <si>
    <t>Maria Costanzo (F52)</t>
  </si>
  <si>
    <t>F1</t>
  </si>
  <si>
    <t>Newt Nation</t>
  </si>
  <si>
    <t>Will Fox (36)</t>
  </si>
  <si>
    <t>Dan Farr (58)</t>
  </si>
  <si>
    <t>Jia Forrest (39)</t>
  </si>
  <si>
    <t>Ron Knewstub (62)
1:18:54</t>
  </si>
  <si>
    <t>Cheyenne Cardamone-Knewstub (F38),
Joby Knewstub</t>
  </si>
  <si>
    <t>Rob Licht (49)</t>
  </si>
  <si>
    <t>Rich Hoffman (56)</t>
  </si>
  <si>
    <t>Fred Knewstub (63 pacemaker)</t>
  </si>
  <si>
    <t>Over the Hill</t>
  </si>
  <si>
    <t>Evan Kurtz (55)</t>
  </si>
  <si>
    <t>Gary Burdick (56)</t>
  </si>
  <si>
    <t>Bruce Dunham (49)</t>
  </si>
  <si>
    <t>Jim Hoch (61)
1:25:06</t>
  </si>
  <si>
    <t>Jim Miner (62)</t>
  </si>
  <si>
    <t>Steve Ryan (60)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</si>
</sst>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0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omic"/>
      <family val="5"/>
    </font>
    <font>
      <sz val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2" borderId="1" xfId="19" applyFont="1" applyFill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3" borderId="1" xfId="19" applyFont="1" applyFill="1" applyBorder="1" applyAlignment="1">
      <alignment horizontal="center"/>
      <protection/>
    </xf>
    <xf numFmtId="0" fontId="7" fillId="4" borderId="1" xfId="19" applyFont="1" applyFill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 wrapText="1"/>
      <protection/>
    </xf>
    <xf numFmtId="21" fontId="8" fillId="0" borderId="1" xfId="19" applyNumberFormat="1" applyFont="1" applyFill="1" applyBorder="1" applyAlignment="1">
      <alignment horizontal="center" wrapText="1"/>
      <protection/>
    </xf>
    <xf numFmtId="0" fontId="8" fillId="0" borderId="1" xfId="19" applyNumberFormat="1" applyFont="1" applyFill="1" applyBorder="1" applyAlignment="1">
      <alignment horizontal="center" wrapText="1"/>
      <protection/>
    </xf>
    <xf numFmtId="164" fontId="1" fillId="0" borderId="0" xfId="19" applyNumberFormat="1">
      <alignment/>
      <protection/>
    </xf>
    <xf numFmtId="0" fontId="8" fillId="3" borderId="1" xfId="19" applyFont="1" applyFill="1" applyBorder="1" applyAlignment="1">
      <alignment horizontal="center" wrapText="1"/>
      <protection/>
    </xf>
    <xf numFmtId="0" fontId="8" fillId="0" borderId="1" xfId="19" applyFont="1" applyFill="1" applyBorder="1" applyAlignment="1">
      <alignment horizontal="center" wrapText="1"/>
      <protection/>
    </xf>
    <xf numFmtId="0" fontId="9" fillId="0" borderId="0" xfId="19" applyFont="1">
      <alignment/>
      <protection/>
    </xf>
    <xf numFmtId="10" fontId="2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andolincafe.com/forum/images/statusicon/user-offlin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295275</xdr:colOff>
      <xdr:row>13</xdr:row>
      <xdr:rowOff>28575</xdr:rowOff>
    </xdr:from>
    <xdr:to>
      <xdr:col>40</xdr:col>
      <xdr:colOff>495300</xdr:colOff>
      <xdr:row>13</xdr:row>
      <xdr:rowOff>238125</xdr:rowOff>
    </xdr:to>
    <xdr:pic>
      <xdr:nvPicPr>
        <xdr:cNvPr id="1" name="http://www.mandolincafe.com/forum/images/statusicon/user-offlin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603825" y="5229225"/>
          <a:ext cx="2000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="80" zoomScaleNormal="80" workbookViewId="0" topLeftCell="A2">
      <selection activeCell="A3" sqref="A3"/>
    </sheetView>
  </sheetViews>
  <sheetFormatPr defaultColWidth="11.421875" defaultRowHeight="12.75"/>
  <cols>
    <col min="1" max="1" width="12.421875" style="1" customWidth="1"/>
    <col min="2" max="2" width="17.28125" style="2" customWidth="1"/>
    <col min="3" max="4" width="9.421875" style="2" customWidth="1"/>
    <col min="5" max="5" width="8.28125" style="2" customWidth="1"/>
    <col min="6" max="6" width="10.8515625" style="2" customWidth="1"/>
    <col min="7" max="7" width="17.28125" style="1" customWidth="1"/>
    <col min="8" max="8" width="10.8515625" style="1" customWidth="1"/>
    <col min="9" max="10" width="8.28125" style="1" customWidth="1"/>
    <col min="11" max="11" width="10.8515625" style="1" customWidth="1"/>
    <col min="12" max="12" width="17.28125" style="2" customWidth="1"/>
    <col min="13" max="13" width="10.8515625" style="1" customWidth="1"/>
    <col min="14" max="15" width="8.28125" style="1" customWidth="1"/>
    <col min="16" max="16" width="10.8515625" style="1" customWidth="1"/>
    <col min="17" max="17" width="17.28125" style="1" customWidth="1"/>
    <col min="18" max="18" width="10.8515625" style="1" customWidth="1"/>
    <col min="19" max="20" width="8.28125" style="1" customWidth="1"/>
    <col min="21" max="21" width="10.8515625" style="1" customWidth="1"/>
    <col min="22" max="22" width="17.28125" style="1" customWidth="1"/>
    <col min="23" max="23" width="10.8515625" style="1" customWidth="1"/>
    <col min="24" max="25" width="8.28125" style="1" customWidth="1"/>
    <col min="26" max="26" width="10.8515625" style="1" customWidth="1"/>
    <col min="27" max="27" width="17.28125" style="2" customWidth="1"/>
    <col min="28" max="28" width="10.8515625" style="1" customWidth="1"/>
    <col min="29" max="30" width="8.28125" style="1" customWidth="1"/>
    <col min="31" max="31" width="10.8515625" style="1" customWidth="1"/>
    <col min="32" max="32" width="17.8515625" style="2" customWidth="1"/>
    <col min="33" max="33" width="17.28125" style="2" customWidth="1"/>
    <col min="34" max="36" width="9.421875" style="2" customWidth="1"/>
    <col min="37" max="37" width="17.28125" style="2" customWidth="1"/>
    <col min="38" max="41" width="9.421875" style="2" customWidth="1"/>
    <col min="42" max="42" width="19.00390625" style="2" customWidth="1"/>
    <col min="43" max="16384" width="9.421875" style="2" customWidth="1"/>
  </cols>
  <sheetData>
    <row r="1" spans="1:37" ht="27.7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44" ht="3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27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Q2" s="2" t="s">
        <v>28</v>
      </c>
      <c r="AR2" s="2" t="s">
        <v>29</v>
      </c>
    </row>
    <row r="3" spans="2:41" ht="15">
      <c r="B3" s="5" t="s">
        <v>30</v>
      </c>
      <c r="C3" s="6" t="s">
        <v>31</v>
      </c>
      <c r="D3" s="6" t="s">
        <v>32</v>
      </c>
      <c r="E3" s="6" t="s">
        <v>29</v>
      </c>
      <c r="F3" s="6" t="s">
        <v>33</v>
      </c>
      <c r="G3" s="5" t="s">
        <v>34</v>
      </c>
      <c r="H3" s="6" t="s">
        <v>31</v>
      </c>
      <c r="I3" s="6" t="s">
        <v>32</v>
      </c>
      <c r="J3" s="6" t="s">
        <v>29</v>
      </c>
      <c r="K3" s="6" t="s">
        <v>33</v>
      </c>
      <c r="L3" s="5" t="s">
        <v>35</v>
      </c>
      <c r="M3" s="6" t="s">
        <v>31</v>
      </c>
      <c r="N3" s="6" t="s">
        <v>32</v>
      </c>
      <c r="O3" s="6" t="s">
        <v>29</v>
      </c>
      <c r="P3" s="6" t="s">
        <v>33</v>
      </c>
      <c r="Q3" s="5" t="s">
        <v>36</v>
      </c>
      <c r="R3" s="6" t="s">
        <v>31</v>
      </c>
      <c r="S3" s="6" t="s">
        <v>32</v>
      </c>
      <c r="T3" s="6" t="s">
        <v>29</v>
      </c>
      <c r="U3" s="6" t="s">
        <v>33</v>
      </c>
      <c r="V3" s="5" t="s">
        <v>37</v>
      </c>
      <c r="W3" s="6" t="s">
        <v>31</v>
      </c>
      <c r="X3" s="6" t="s">
        <v>32</v>
      </c>
      <c r="Y3" s="6" t="s">
        <v>29</v>
      </c>
      <c r="Z3" s="6" t="s">
        <v>33</v>
      </c>
      <c r="AA3" s="7" t="s">
        <v>38</v>
      </c>
      <c r="AB3" s="6" t="s">
        <v>31</v>
      </c>
      <c r="AC3" s="6" t="s">
        <v>32</v>
      </c>
      <c r="AD3" s="6" t="s">
        <v>29</v>
      </c>
      <c r="AE3" s="6" t="s">
        <v>33</v>
      </c>
      <c r="AF3" s="7" t="s">
        <v>39</v>
      </c>
      <c r="AG3" s="6" t="s">
        <v>31</v>
      </c>
      <c r="AH3" s="6" t="s">
        <v>32</v>
      </c>
      <c r="AI3" s="6" t="s">
        <v>29</v>
      </c>
      <c r="AJ3" s="6" t="s">
        <v>33</v>
      </c>
      <c r="AK3" s="7" t="s">
        <v>40</v>
      </c>
      <c r="AL3" s="6" t="s">
        <v>31</v>
      </c>
      <c r="AM3" s="6" t="s">
        <v>32</v>
      </c>
      <c r="AN3" s="6" t="s">
        <v>29</v>
      </c>
      <c r="AO3" s="6" t="s">
        <v>33</v>
      </c>
    </row>
    <row r="4" spans="1:44" ht="27">
      <c r="A4" s="8" t="s">
        <v>41</v>
      </c>
      <c r="B4" s="9" t="s">
        <v>42</v>
      </c>
      <c r="C4" s="10">
        <v>0.3046527777777778</v>
      </c>
      <c r="D4" s="10">
        <v>0.40717592592592594</v>
      </c>
      <c r="E4" s="11">
        <v>5</v>
      </c>
      <c r="F4" s="12">
        <f aca="true" t="shared" si="0" ref="F4:F14">D4-C4</f>
        <v>0.10252314814814817</v>
      </c>
      <c r="G4" s="9" t="s">
        <v>43</v>
      </c>
      <c r="H4" s="10">
        <v>0.4088888888888889</v>
      </c>
      <c r="I4" s="10">
        <v>0.48346064814814815</v>
      </c>
      <c r="J4" s="11">
        <v>5</v>
      </c>
      <c r="K4" s="12">
        <f aca="true" t="shared" si="1" ref="K4:K14">I4-H4</f>
        <v>0.07457175925925924</v>
      </c>
      <c r="L4" s="9" t="s">
        <v>44</v>
      </c>
      <c r="M4" s="10">
        <v>0.490625</v>
      </c>
      <c r="N4" s="10">
        <v>0.5455439814814815</v>
      </c>
      <c r="O4" s="11">
        <v>1</v>
      </c>
      <c r="P4" s="12">
        <f aca="true" t="shared" si="2" ref="P4:P14">N4-M4</f>
        <v>0.054918981481481555</v>
      </c>
      <c r="Q4" s="9" t="s">
        <v>45</v>
      </c>
      <c r="R4" s="10">
        <v>0.5650694444444444</v>
      </c>
      <c r="S4" s="10">
        <v>0.6397453703703704</v>
      </c>
      <c r="T4" s="11">
        <v>3</v>
      </c>
      <c r="U4" s="12">
        <f aca="true" t="shared" si="3" ref="U4:U14">S4-R4</f>
        <v>0.07467592592592598</v>
      </c>
      <c r="V4" s="9" t="s">
        <v>46</v>
      </c>
      <c r="W4" s="10">
        <v>0.6609722222222222</v>
      </c>
      <c r="X4" s="10">
        <v>0.7197685185185185</v>
      </c>
      <c r="Y4" s="11">
        <v>5</v>
      </c>
      <c r="Z4" s="12">
        <f aca="true" t="shared" si="4" ref="Z4:Z14">X4-W4</f>
        <v>0.058796296296296346</v>
      </c>
      <c r="AA4" s="13" t="s">
        <v>47</v>
      </c>
      <c r="AB4" s="10">
        <v>0.4963888888888889</v>
      </c>
      <c r="AC4" s="10">
        <v>0.5688310185185185</v>
      </c>
      <c r="AD4" s="11">
        <v>7</v>
      </c>
      <c r="AE4" s="12">
        <f aca="true" t="shared" si="5" ref="AE4:AE14">AC4-AB4</f>
        <v>0.07244212962962959</v>
      </c>
      <c r="AF4" s="13" t="s">
        <v>48</v>
      </c>
      <c r="AG4" s="10">
        <v>0.5748611111111112</v>
      </c>
      <c r="AH4" s="10">
        <v>0.6589236111111111</v>
      </c>
      <c r="AI4" s="11">
        <v>4</v>
      </c>
      <c r="AJ4" s="12">
        <f aca="true" t="shared" si="6" ref="AJ4:AJ14">AH4-AG4</f>
        <v>0.08406249999999993</v>
      </c>
      <c r="AK4" s="13" t="s">
        <v>49</v>
      </c>
      <c r="AL4" s="10">
        <v>0.675</v>
      </c>
      <c r="AM4" s="10">
        <v>0.7344444444444445</v>
      </c>
      <c r="AN4" s="11">
        <v>6</v>
      </c>
      <c r="AO4" s="12">
        <f aca="true" t="shared" si="7" ref="AO4:AO14">AM4-AL4</f>
        <v>0.05944444444444441</v>
      </c>
      <c r="AP4" s="8" t="s">
        <v>41</v>
      </c>
      <c r="AQ4" s="2">
        <f aca="true" t="shared" si="8" ref="AQ4:AQ14">AN4+AI4+AD4+Y4+T4+O4+J4+E4</f>
        <v>36</v>
      </c>
      <c r="AR4" s="2">
        <v>3</v>
      </c>
    </row>
    <row r="5" spans="1:44" ht="39.75">
      <c r="A5" s="8" t="s">
        <v>50</v>
      </c>
      <c r="B5" s="9" t="s">
        <v>51</v>
      </c>
      <c r="C5" s="10">
        <v>0.3125</v>
      </c>
      <c r="D5" s="10">
        <v>0.3962037037037037</v>
      </c>
      <c r="E5" s="14">
        <v>2</v>
      </c>
      <c r="F5" s="12">
        <f t="shared" si="0"/>
        <v>0.08370370370370372</v>
      </c>
      <c r="G5" s="9" t="s">
        <v>52</v>
      </c>
      <c r="H5" s="10">
        <v>0.41375</v>
      </c>
      <c r="I5" s="10">
        <v>0.47270833333333334</v>
      </c>
      <c r="J5" s="14">
        <v>1</v>
      </c>
      <c r="K5" s="12">
        <f t="shared" si="1"/>
        <v>0.058958333333333335</v>
      </c>
      <c r="L5" s="9" t="s">
        <v>53</v>
      </c>
      <c r="M5" s="10">
        <v>0.5</v>
      </c>
      <c r="N5" s="10">
        <v>0.5486226851851852</v>
      </c>
      <c r="O5" s="14">
        <v>4</v>
      </c>
      <c r="P5" s="12">
        <f t="shared" si="2"/>
        <v>0.0486226851851852</v>
      </c>
      <c r="Q5" s="9" t="s">
        <v>54</v>
      </c>
      <c r="R5" s="10">
        <v>0.5729166666666666</v>
      </c>
      <c r="S5" s="10">
        <v>0.6361689814814815</v>
      </c>
      <c r="T5" s="14">
        <v>2</v>
      </c>
      <c r="U5" s="12">
        <f t="shared" si="3"/>
        <v>0.06325231481481486</v>
      </c>
      <c r="V5" s="9" t="s">
        <v>55</v>
      </c>
      <c r="W5" s="10">
        <v>0.6666666666666666</v>
      </c>
      <c r="X5" s="10">
        <v>0.7125</v>
      </c>
      <c r="Y5" s="14">
        <v>2</v>
      </c>
      <c r="Z5" s="12">
        <f t="shared" si="4"/>
        <v>0.04583333333333339</v>
      </c>
      <c r="AA5" s="13" t="s">
        <v>56</v>
      </c>
      <c r="AB5" s="10">
        <v>0.5</v>
      </c>
      <c r="AC5" s="10">
        <v>0.5539699074074074</v>
      </c>
      <c r="AD5" s="14">
        <v>3</v>
      </c>
      <c r="AE5" s="12">
        <f t="shared" si="5"/>
        <v>0.05396990740740737</v>
      </c>
      <c r="AF5" s="13" t="s">
        <v>57</v>
      </c>
      <c r="AG5" s="10">
        <v>0.5778472222222222</v>
      </c>
      <c r="AH5" s="10">
        <v>0.6460069444444444</v>
      </c>
      <c r="AI5" s="14">
        <v>2</v>
      </c>
      <c r="AJ5" s="12">
        <f t="shared" si="6"/>
        <v>0.06815972222222222</v>
      </c>
      <c r="AK5" s="13" t="s">
        <v>58</v>
      </c>
      <c r="AL5" s="10">
        <v>0.6770833333333334</v>
      </c>
      <c r="AM5" s="10">
        <v>0.7342939814814815</v>
      </c>
      <c r="AN5" s="14">
        <v>5</v>
      </c>
      <c r="AO5" s="12">
        <f t="shared" si="7"/>
        <v>0.057210648148148135</v>
      </c>
      <c r="AP5" s="8" t="s">
        <v>50</v>
      </c>
      <c r="AQ5" s="2">
        <f t="shared" si="8"/>
        <v>21</v>
      </c>
      <c r="AR5" s="2">
        <v>2</v>
      </c>
    </row>
    <row r="6" spans="1:44" ht="39.75">
      <c r="A6" s="8" t="s">
        <v>59</v>
      </c>
      <c r="B6" s="9" t="s">
        <v>60</v>
      </c>
      <c r="C6" s="10">
        <v>0.30041666666666667</v>
      </c>
      <c r="D6" s="10">
        <v>0.4158912037037037</v>
      </c>
      <c r="E6" s="14">
        <v>6</v>
      </c>
      <c r="F6" s="12">
        <f t="shared" si="0"/>
        <v>0.11547453703703703</v>
      </c>
      <c r="G6" s="9" t="s">
        <v>61</v>
      </c>
      <c r="H6" s="10">
        <v>0.4064583333333333</v>
      </c>
      <c r="I6" s="10">
        <v>0.48541666666666666</v>
      </c>
      <c r="J6" s="14">
        <v>6</v>
      </c>
      <c r="K6" s="12">
        <f t="shared" si="1"/>
        <v>0.07895833333333335</v>
      </c>
      <c r="L6" s="9" t="s">
        <v>62</v>
      </c>
      <c r="M6" s="10">
        <v>0.49069444444444443</v>
      </c>
      <c r="N6" s="10">
        <v>0.5755787037037037</v>
      </c>
      <c r="O6" s="14">
        <v>10</v>
      </c>
      <c r="P6" s="12">
        <f t="shared" si="2"/>
        <v>0.08488425925925924</v>
      </c>
      <c r="Q6" s="9" t="s">
        <v>63</v>
      </c>
      <c r="R6" s="10">
        <v>0.5650694444444444</v>
      </c>
      <c r="S6" s="10">
        <v>0.6745486111111111</v>
      </c>
      <c r="T6" s="14">
        <v>11</v>
      </c>
      <c r="U6" s="12">
        <f t="shared" si="3"/>
        <v>0.10947916666666668</v>
      </c>
      <c r="V6" s="9" t="s">
        <v>64</v>
      </c>
      <c r="W6" s="10">
        <v>0.655</v>
      </c>
      <c r="X6" s="10">
        <v>0.7116435185185185</v>
      </c>
      <c r="Y6" s="14">
        <v>1</v>
      </c>
      <c r="Z6" s="12">
        <f t="shared" si="4"/>
        <v>0.056643518518518454</v>
      </c>
      <c r="AA6" s="13" t="s">
        <v>65</v>
      </c>
      <c r="AB6" s="10">
        <v>0.48680555555555555</v>
      </c>
      <c r="AC6" s="10">
        <v>0.5543402777777777</v>
      </c>
      <c r="AD6" s="14">
        <v>4</v>
      </c>
      <c r="AE6" s="12">
        <f t="shared" si="5"/>
        <v>0.06753472222222218</v>
      </c>
      <c r="AF6" s="13" t="s">
        <v>66</v>
      </c>
      <c r="AG6" s="10">
        <v>0.57</v>
      </c>
      <c r="AH6" s="10">
        <v>0.6426504629629629</v>
      </c>
      <c r="AI6" s="14">
        <v>1</v>
      </c>
      <c r="AJ6" s="12">
        <f t="shared" si="6"/>
        <v>0.07265046296296296</v>
      </c>
      <c r="AK6" s="13" t="s">
        <v>67</v>
      </c>
      <c r="AL6" s="10">
        <v>0.6704861111111111</v>
      </c>
      <c r="AM6" s="10">
        <v>0.7332060185185185</v>
      </c>
      <c r="AN6" s="14">
        <v>4</v>
      </c>
      <c r="AO6" s="12">
        <f t="shared" si="7"/>
        <v>0.0627199074074074</v>
      </c>
      <c r="AP6" s="8" t="s">
        <v>59</v>
      </c>
      <c r="AQ6" s="2">
        <f t="shared" si="8"/>
        <v>43</v>
      </c>
      <c r="AR6" s="2">
        <v>4</v>
      </c>
    </row>
    <row r="7" spans="1:44" ht="27">
      <c r="A7" s="8" t="s">
        <v>68</v>
      </c>
      <c r="B7" s="9" t="s">
        <v>69</v>
      </c>
      <c r="C7" s="10">
        <v>0.3111111111111111</v>
      </c>
      <c r="D7" s="10">
        <v>0.4064814814814815</v>
      </c>
      <c r="E7" s="14">
        <v>4</v>
      </c>
      <c r="F7" s="12">
        <f t="shared" si="0"/>
        <v>0.09537037037037038</v>
      </c>
      <c r="G7" s="9" t="s">
        <v>70</v>
      </c>
      <c r="H7" s="10">
        <v>0.40208333333333335</v>
      </c>
      <c r="I7" s="10">
        <v>0.4840625</v>
      </c>
      <c r="J7" s="14">
        <v>7</v>
      </c>
      <c r="K7" s="12">
        <f t="shared" si="1"/>
        <v>0.08197916666666666</v>
      </c>
      <c r="L7" s="9" t="s">
        <v>71</v>
      </c>
      <c r="M7" s="10">
        <v>0.499375</v>
      </c>
      <c r="N7" s="10">
        <v>0.5755902777777778</v>
      </c>
      <c r="O7" s="14">
        <v>11</v>
      </c>
      <c r="P7" s="12">
        <f t="shared" si="2"/>
        <v>0.07621527777777781</v>
      </c>
      <c r="Q7" s="9" t="s">
        <v>72</v>
      </c>
      <c r="R7" s="10">
        <v>0.569375</v>
      </c>
      <c r="S7" s="10">
        <v>0.6548726851851852</v>
      </c>
      <c r="T7" s="14">
        <v>7</v>
      </c>
      <c r="U7" s="12">
        <f t="shared" si="3"/>
        <v>0.08549768518518519</v>
      </c>
      <c r="V7" s="9" t="s">
        <v>73</v>
      </c>
      <c r="W7" s="10">
        <v>0.6604861111111111</v>
      </c>
      <c r="X7" s="10">
        <v>0.7193402777777778</v>
      </c>
      <c r="Y7" s="14">
        <v>4</v>
      </c>
      <c r="Z7" s="12">
        <f t="shared" si="4"/>
        <v>0.05885416666666665</v>
      </c>
      <c r="AA7" s="13" t="s">
        <v>74</v>
      </c>
      <c r="AB7" s="10">
        <v>0.4959027777777778</v>
      </c>
      <c r="AC7" s="10">
        <v>0.562650462962963</v>
      </c>
      <c r="AD7" s="14">
        <v>6</v>
      </c>
      <c r="AE7" s="12">
        <f t="shared" si="5"/>
        <v>0.06674768518518515</v>
      </c>
      <c r="AF7" s="13" t="s">
        <v>75</v>
      </c>
      <c r="AG7" s="10">
        <v>0.5833333333333334</v>
      </c>
      <c r="AH7" s="10">
        <v>0.6735763888888889</v>
      </c>
      <c r="AI7" s="14">
        <v>8</v>
      </c>
      <c r="AJ7" s="12">
        <f t="shared" si="6"/>
        <v>0.09024305555555556</v>
      </c>
      <c r="AK7" s="13" t="s">
        <v>76</v>
      </c>
      <c r="AL7" s="10">
        <v>0.6770833333333334</v>
      </c>
      <c r="AM7" s="10">
        <v>0.7435763888888889</v>
      </c>
      <c r="AN7" s="14">
        <v>10</v>
      </c>
      <c r="AO7" s="12">
        <f t="shared" si="7"/>
        <v>0.06649305555555551</v>
      </c>
      <c r="AP7" s="8" t="s">
        <v>68</v>
      </c>
      <c r="AQ7" s="2">
        <f t="shared" si="8"/>
        <v>57</v>
      </c>
      <c r="AR7" s="2">
        <v>6</v>
      </c>
    </row>
    <row r="8" spans="1:44" s="15" customFormat="1" ht="27">
      <c r="A8" s="8" t="s">
        <v>77</v>
      </c>
      <c r="B8" s="9" t="s">
        <v>78</v>
      </c>
      <c r="C8" s="10">
        <v>0.3125</v>
      </c>
      <c r="D8" s="10">
        <v>0.3896875</v>
      </c>
      <c r="E8" s="14">
        <v>1</v>
      </c>
      <c r="F8" s="12">
        <f t="shared" si="0"/>
        <v>0.07718750000000002</v>
      </c>
      <c r="G8" s="9" t="s">
        <v>79</v>
      </c>
      <c r="H8" s="10">
        <v>0.4166666666666667</v>
      </c>
      <c r="I8" s="10">
        <v>0.4729861111111111</v>
      </c>
      <c r="J8" s="14">
        <v>2</v>
      </c>
      <c r="K8" s="12">
        <f t="shared" si="1"/>
        <v>0.05631944444444442</v>
      </c>
      <c r="L8" s="9" t="s">
        <v>80</v>
      </c>
      <c r="M8" s="10">
        <v>0.5</v>
      </c>
      <c r="N8" s="10">
        <v>0.5486111111111112</v>
      </c>
      <c r="O8" s="14">
        <v>3</v>
      </c>
      <c r="P8" s="12">
        <f t="shared" si="2"/>
        <v>0.04861111111111116</v>
      </c>
      <c r="Q8" s="9" t="s">
        <v>81</v>
      </c>
      <c r="R8" s="10">
        <v>0.5678472222222222</v>
      </c>
      <c r="S8" s="10">
        <v>0.6503587962962963</v>
      </c>
      <c r="T8" s="14">
        <v>5</v>
      </c>
      <c r="U8" s="12">
        <f t="shared" si="3"/>
        <v>0.08251157407407417</v>
      </c>
      <c r="V8" s="9" t="s">
        <v>82</v>
      </c>
      <c r="W8" s="10">
        <v>0.6656944444444445</v>
      </c>
      <c r="X8" s="10">
        <v>0.7179166666666666</v>
      </c>
      <c r="Y8" s="14">
        <v>3</v>
      </c>
      <c r="Z8" s="12">
        <f t="shared" si="4"/>
        <v>0.05222222222222217</v>
      </c>
      <c r="AA8" s="13" t="s">
        <v>83</v>
      </c>
      <c r="AB8" s="10">
        <v>0.49541666666666667</v>
      </c>
      <c r="AC8" s="10">
        <v>0.545</v>
      </c>
      <c r="AD8" s="14">
        <v>1</v>
      </c>
      <c r="AE8" s="12">
        <f t="shared" si="5"/>
        <v>0.04958333333333337</v>
      </c>
      <c r="AF8" s="13" t="s">
        <v>84</v>
      </c>
      <c r="AG8" s="10">
        <v>0.5772916666666666</v>
      </c>
      <c r="AH8" s="10">
        <v>0.6527777777777778</v>
      </c>
      <c r="AI8" s="14">
        <v>3</v>
      </c>
      <c r="AJ8" s="12">
        <f t="shared" si="6"/>
        <v>0.07548611111111114</v>
      </c>
      <c r="AK8" s="13" t="s">
        <v>85</v>
      </c>
      <c r="AL8" s="10">
        <v>0.6720833333333334</v>
      </c>
      <c r="AM8" s="10">
        <v>0.7219907407407408</v>
      </c>
      <c r="AN8" s="14">
        <v>2</v>
      </c>
      <c r="AO8" s="12">
        <f t="shared" si="7"/>
        <v>0.0499074074074074</v>
      </c>
      <c r="AP8" s="8" t="s">
        <v>77</v>
      </c>
      <c r="AQ8" s="2">
        <f t="shared" si="8"/>
        <v>20</v>
      </c>
      <c r="AR8" s="15">
        <v>1</v>
      </c>
    </row>
    <row r="9" spans="1:45" ht="27">
      <c r="A9" s="8" t="s">
        <v>86</v>
      </c>
      <c r="B9" s="9" t="s">
        <v>87</v>
      </c>
      <c r="C9" s="10">
        <v>0.30444444444444446</v>
      </c>
      <c r="D9" s="10">
        <v>0.42916666666666664</v>
      </c>
      <c r="E9" s="14">
        <v>10</v>
      </c>
      <c r="F9" s="12">
        <f t="shared" si="0"/>
        <v>0.12472222222222218</v>
      </c>
      <c r="G9" s="9" t="s">
        <v>88</v>
      </c>
      <c r="H9" s="10">
        <v>0.40520833333333334</v>
      </c>
      <c r="I9" s="10">
        <v>0.5045023148148148</v>
      </c>
      <c r="J9" s="14">
        <v>11</v>
      </c>
      <c r="K9" s="12">
        <f t="shared" si="1"/>
        <v>0.09929398148148144</v>
      </c>
      <c r="L9" s="9" t="s">
        <v>89</v>
      </c>
      <c r="M9" s="10">
        <v>0.4866666666666667</v>
      </c>
      <c r="N9" s="10">
        <v>0.5547106481481482</v>
      </c>
      <c r="O9" s="14">
        <v>6</v>
      </c>
      <c r="P9" s="12">
        <f t="shared" si="2"/>
        <v>0.0680439814814815</v>
      </c>
      <c r="Q9" s="9" t="s">
        <v>90</v>
      </c>
      <c r="R9" s="10">
        <v>0.5613888888888889</v>
      </c>
      <c r="S9" s="10">
        <v>0.6583449074074074</v>
      </c>
      <c r="T9" s="14">
        <v>8</v>
      </c>
      <c r="U9" s="12">
        <f t="shared" si="3"/>
        <v>0.09695601851851843</v>
      </c>
      <c r="V9" s="9" t="s">
        <v>91</v>
      </c>
      <c r="W9" s="10">
        <v>0.6604861111111111</v>
      </c>
      <c r="X9" s="10">
        <v>0.7638888888888888</v>
      </c>
      <c r="Y9" s="14">
        <v>11</v>
      </c>
      <c r="Z9" s="12">
        <f t="shared" si="4"/>
        <v>0.10340277777777773</v>
      </c>
      <c r="AA9" s="13" t="s">
        <v>92</v>
      </c>
      <c r="AB9" s="10">
        <v>0.49409722222222224</v>
      </c>
      <c r="AC9" s="10">
        <v>0.5688425925925926</v>
      </c>
      <c r="AD9" s="14">
        <v>8</v>
      </c>
      <c r="AE9" s="12">
        <f t="shared" si="5"/>
        <v>0.07474537037037038</v>
      </c>
      <c r="AF9" s="13" t="s">
        <v>93</v>
      </c>
      <c r="AG9" s="10">
        <v>0.5761805555555556</v>
      </c>
      <c r="AH9" s="10">
        <v>0.6655324074074074</v>
      </c>
      <c r="AI9" s="14">
        <v>6</v>
      </c>
      <c r="AJ9" s="12">
        <f t="shared" si="6"/>
        <v>0.0893518518518518</v>
      </c>
      <c r="AK9" s="13" t="s">
        <v>94</v>
      </c>
      <c r="AL9" s="10">
        <v>0.6696527777777778</v>
      </c>
      <c r="AM9" s="10">
        <v>0.737662037037037</v>
      </c>
      <c r="AN9" s="14">
        <v>9</v>
      </c>
      <c r="AO9" s="12">
        <f t="shared" si="7"/>
        <v>0.06800925925925927</v>
      </c>
      <c r="AP9" s="8" t="s">
        <v>86</v>
      </c>
      <c r="AQ9" s="2">
        <f t="shared" si="8"/>
        <v>69</v>
      </c>
      <c r="AR9" s="2">
        <v>11</v>
      </c>
      <c r="AS9" s="2" t="s">
        <v>95</v>
      </c>
    </row>
    <row r="10" spans="1:45" ht="27">
      <c r="A10" s="8" t="s">
        <v>96</v>
      </c>
      <c r="B10" s="9" t="s">
        <v>97</v>
      </c>
      <c r="C10" s="10">
        <v>0.3011111111111111</v>
      </c>
      <c r="D10" s="10">
        <v>0.42916666666666664</v>
      </c>
      <c r="E10" s="14">
        <v>9</v>
      </c>
      <c r="F10" s="12">
        <f t="shared" si="0"/>
        <v>0.12805555555555553</v>
      </c>
      <c r="G10" s="9" t="s">
        <v>98</v>
      </c>
      <c r="H10" s="10">
        <v>0.39479166666666665</v>
      </c>
      <c r="I10" s="10">
        <v>0.48097222222222225</v>
      </c>
      <c r="J10" s="14">
        <v>3</v>
      </c>
      <c r="K10" s="12">
        <f t="shared" si="1"/>
        <v>0.0861805555555556</v>
      </c>
      <c r="L10" s="9" t="s">
        <v>99</v>
      </c>
      <c r="M10" s="10">
        <v>0.4853472222222222</v>
      </c>
      <c r="N10" s="10">
        <v>0.5538425925925926</v>
      </c>
      <c r="O10" s="14">
        <v>5</v>
      </c>
      <c r="P10" s="12">
        <f t="shared" si="2"/>
        <v>0.0684953703703704</v>
      </c>
      <c r="Q10" s="9" t="s">
        <v>100</v>
      </c>
      <c r="R10" s="10">
        <v>0.5663194444444445</v>
      </c>
      <c r="S10" s="10">
        <v>0.6590046296296296</v>
      </c>
      <c r="T10" s="14">
        <v>9</v>
      </c>
      <c r="U10" s="12">
        <f t="shared" si="3"/>
        <v>0.09268518518518509</v>
      </c>
      <c r="V10" s="9" t="s">
        <v>101</v>
      </c>
      <c r="W10" s="10">
        <v>0.6579861111111112</v>
      </c>
      <c r="X10" s="10">
        <v>0.7344675925925926</v>
      </c>
      <c r="Y10" s="14">
        <v>8</v>
      </c>
      <c r="Z10" s="12">
        <f t="shared" si="4"/>
        <v>0.07648148148148148</v>
      </c>
      <c r="AA10" s="13" t="s">
        <v>102</v>
      </c>
      <c r="AB10" s="10">
        <v>0.4913194444444444</v>
      </c>
      <c r="AC10" s="10">
        <v>0.5924768518518518</v>
      </c>
      <c r="AD10" s="14">
        <v>11</v>
      </c>
      <c r="AE10" s="12">
        <f t="shared" si="5"/>
        <v>0.10115740740740742</v>
      </c>
      <c r="AF10" s="13" t="s">
        <v>103</v>
      </c>
      <c r="AG10" s="10">
        <v>0.5761805555555556</v>
      </c>
      <c r="AH10" s="10">
        <v>0.6675347222222222</v>
      </c>
      <c r="AI10" s="14">
        <v>7</v>
      </c>
      <c r="AJ10" s="12">
        <f t="shared" si="6"/>
        <v>0.09135416666666663</v>
      </c>
      <c r="AK10" s="13" t="s">
        <v>104</v>
      </c>
      <c r="AL10" s="10">
        <v>0.6653472222222222</v>
      </c>
      <c r="AM10" s="10">
        <v>0.7357291666666667</v>
      </c>
      <c r="AN10" s="14">
        <v>7</v>
      </c>
      <c r="AO10" s="12">
        <f t="shared" si="7"/>
        <v>0.07038194444444446</v>
      </c>
      <c r="AP10" s="8" t="s">
        <v>96</v>
      </c>
      <c r="AQ10" s="2">
        <f t="shared" si="8"/>
        <v>59</v>
      </c>
      <c r="AR10" s="2">
        <v>9</v>
      </c>
      <c r="AS10" s="2" t="s">
        <v>105</v>
      </c>
    </row>
    <row r="11" spans="1:44" ht="52.5">
      <c r="A11" s="8" t="s">
        <v>106</v>
      </c>
      <c r="B11" s="9" t="s">
        <v>107</v>
      </c>
      <c r="C11" s="10">
        <v>0.3125</v>
      </c>
      <c r="D11" s="10">
        <v>0.41805555555555557</v>
      </c>
      <c r="E11" s="14">
        <v>7</v>
      </c>
      <c r="F11" s="12">
        <f t="shared" si="0"/>
        <v>0.10555555555555557</v>
      </c>
      <c r="G11" s="9" t="s">
        <v>108</v>
      </c>
      <c r="H11" s="10">
        <v>0.4051388888888889</v>
      </c>
      <c r="I11" s="10">
        <v>0.49625</v>
      </c>
      <c r="J11" s="14">
        <v>10</v>
      </c>
      <c r="K11" s="12">
        <f t="shared" si="1"/>
        <v>0.09111111111111114</v>
      </c>
      <c r="L11" s="9" t="s">
        <v>109</v>
      </c>
      <c r="M11" s="10">
        <v>0.4990277777777778</v>
      </c>
      <c r="N11" s="10">
        <v>0.5619907407407407</v>
      </c>
      <c r="O11" s="14">
        <v>7</v>
      </c>
      <c r="P11" s="12">
        <f t="shared" si="2"/>
        <v>0.06296296296296294</v>
      </c>
      <c r="Q11" s="9" t="s">
        <v>110</v>
      </c>
      <c r="R11" s="10">
        <v>0.5547916666666667</v>
      </c>
      <c r="S11" s="10">
        <v>0.6521064814814815</v>
      </c>
      <c r="T11" s="14">
        <v>6</v>
      </c>
      <c r="U11" s="12">
        <f t="shared" si="3"/>
        <v>0.09731481481481485</v>
      </c>
      <c r="V11" s="9" t="s">
        <v>111</v>
      </c>
      <c r="W11" s="10">
        <v>0.6609027777777777</v>
      </c>
      <c r="X11" s="10">
        <v>0.760162037037037</v>
      </c>
      <c r="Y11" s="14">
        <v>10</v>
      </c>
      <c r="Z11" s="12">
        <f t="shared" si="4"/>
        <v>0.09925925925925927</v>
      </c>
      <c r="AA11" s="13" t="s">
        <v>112</v>
      </c>
      <c r="AB11" s="10">
        <v>0.49444444444444446</v>
      </c>
      <c r="AC11" s="10">
        <v>0.5591666666666667</v>
      </c>
      <c r="AD11" s="14">
        <v>5</v>
      </c>
      <c r="AE11" s="12">
        <f t="shared" si="5"/>
        <v>0.06472222222222224</v>
      </c>
      <c r="AF11" s="13" t="s">
        <v>113</v>
      </c>
      <c r="AG11" s="10">
        <v>0.5721527777777777</v>
      </c>
      <c r="AH11" s="10">
        <v>0.6783796296296296</v>
      </c>
      <c r="AI11" s="14">
        <v>10</v>
      </c>
      <c r="AJ11" s="12">
        <f t="shared" si="6"/>
        <v>0.10622685185185188</v>
      </c>
      <c r="AK11" s="13" t="s">
        <v>114</v>
      </c>
      <c r="AL11" s="10">
        <v>0.6455555555555555</v>
      </c>
      <c r="AM11" s="10">
        <v>0.7307870370370371</v>
      </c>
      <c r="AN11" s="14">
        <v>3</v>
      </c>
      <c r="AO11" s="12">
        <f t="shared" si="7"/>
        <v>0.08523148148148152</v>
      </c>
      <c r="AP11" s="8" t="s">
        <v>106</v>
      </c>
      <c r="AQ11" s="2">
        <f t="shared" si="8"/>
        <v>58</v>
      </c>
      <c r="AR11" s="2">
        <v>7</v>
      </c>
    </row>
    <row r="12" spans="1:44" ht="27">
      <c r="A12" s="8" t="s">
        <v>115</v>
      </c>
      <c r="B12" s="9" t="s">
        <v>116</v>
      </c>
      <c r="C12" s="10">
        <v>0.30118055555555556</v>
      </c>
      <c r="D12" s="10">
        <v>0.4326388888888889</v>
      </c>
      <c r="E12" s="14">
        <v>11</v>
      </c>
      <c r="F12" s="12">
        <f t="shared" si="0"/>
        <v>0.13145833333333334</v>
      </c>
      <c r="G12" s="9" t="s">
        <v>117</v>
      </c>
      <c r="H12" s="10">
        <v>0.4064583333333333</v>
      </c>
      <c r="I12" s="10">
        <v>0.48344907407407406</v>
      </c>
      <c r="J12" s="14">
        <v>4</v>
      </c>
      <c r="K12" s="12">
        <f t="shared" si="1"/>
        <v>0.07699074074074075</v>
      </c>
      <c r="L12" s="9" t="s">
        <v>118</v>
      </c>
      <c r="M12" s="10">
        <v>0.49472222222222223</v>
      </c>
      <c r="N12" s="10">
        <v>0.5460069444444444</v>
      </c>
      <c r="O12" s="14">
        <v>2</v>
      </c>
      <c r="P12" s="12">
        <f t="shared" si="2"/>
        <v>0.05128472222222219</v>
      </c>
      <c r="Q12" s="9" t="s">
        <v>119</v>
      </c>
      <c r="R12" s="10">
        <v>0.5590972222222222</v>
      </c>
      <c r="S12" s="10">
        <v>0.6596527777777778</v>
      </c>
      <c r="T12" s="14">
        <v>10</v>
      </c>
      <c r="U12" s="12">
        <f t="shared" si="3"/>
        <v>0.10055555555555551</v>
      </c>
      <c r="V12" s="9" t="s">
        <v>120</v>
      </c>
      <c r="W12" s="10">
        <v>0.6543055555555556</v>
      </c>
      <c r="X12" s="10">
        <v>0.7201273148148148</v>
      </c>
      <c r="Y12" s="14">
        <v>6</v>
      </c>
      <c r="Z12" s="12">
        <f t="shared" si="4"/>
        <v>0.06582175925925926</v>
      </c>
      <c r="AA12" s="13" t="s">
        <v>121</v>
      </c>
      <c r="AB12" s="10">
        <v>0.48756944444444444</v>
      </c>
      <c r="AC12" s="10">
        <v>0.5530787037037037</v>
      </c>
      <c r="AD12" s="14">
        <v>2</v>
      </c>
      <c r="AE12" s="12">
        <f t="shared" si="5"/>
        <v>0.06550925925925927</v>
      </c>
      <c r="AF12" s="13" t="s">
        <v>0</v>
      </c>
      <c r="AG12" s="10">
        <v>0.5659027777777778</v>
      </c>
      <c r="AH12" s="10">
        <v>0.6782175925925926</v>
      </c>
      <c r="AI12" s="14">
        <v>11</v>
      </c>
      <c r="AJ12" s="12">
        <f t="shared" si="6"/>
        <v>0.11231481481481487</v>
      </c>
      <c r="AK12" s="13" t="s">
        <v>1</v>
      </c>
      <c r="AL12" s="10">
        <v>0.6648611111111111</v>
      </c>
      <c r="AM12" s="10">
        <v>0.7204861111111112</v>
      </c>
      <c r="AN12" s="14">
        <v>1</v>
      </c>
      <c r="AO12" s="12">
        <f t="shared" si="7"/>
        <v>0.055625000000000036</v>
      </c>
      <c r="AP12" s="8" t="s">
        <v>115</v>
      </c>
      <c r="AQ12" s="2">
        <f t="shared" si="8"/>
        <v>47</v>
      </c>
      <c r="AR12" s="2">
        <v>5</v>
      </c>
    </row>
    <row r="13" spans="1:44" ht="39.75">
      <c r="A13" s="8" t="s">
        <v>2</v>
      </c>
      <c r="B13" s="9" t="s">
        <v>3</v>
      </c>
      <c r="C13" s="10">
        <v>0.3011111111111111</v>
      </c>
      <c r="D13" s="10">
        <v>0.42916666666666664</v>
      </c>
      <c r="E13" s="14">
        <v>8</v>
      </c>
      <c r="F13" s="12">
        <f t="shared" si="0"/>
        <v>0.12805555555555553</v>
      </c>
      <c r="G13" s="9" t="s">
        <v>4</v>
      </c>
      <c r="H13" s="10">
        <v>0.409375</v>
      </c>
      <c r="I13" s="10">
        <v>0.4880555555555556</v>
      </c>
      <c r="J13" s="14">
        <v>8</v>
      </c>
      <c r="K13" s="12">
        <f t="shared" si="1"/>
        <v>0.07868055555555559</v>
      </c>
      <c r="L13" s="9" t="s">
        <v>5</v>
      </c>
      <c r="M13" s="10">
        <v>0.49416666666666664</v>
      </c>
      <c r="N13" s="10">
        <v>0.5715277777777777</v>
      </c>
      <c r="O13" s="14">
        <v>8</v>
      </c>
      <c r="P13" s="12">
        <f t="shared" si="2"/>
        <v>0.0773611111111111</v>
      </c>
      <c r="Q13" s="9" t="s">
        <v>6</v>
      </c>
      <c r="R13" s="10">
        <v>0.5586805555555555</v>
      </c>
      <c r="S13" s="10">
        <v>0.6281597222222223</v>
      </c>
      <c r="T13" s="14">
        <v>1</v>
      </c>
      <c r="U13" s="12">
        <f t="shared" si="3"/>
        <v>0.06947916666666676</v>
      </c>
      <c r="V13" s="9" t="s">
        <v>7</v>
      </c>
      <c r="W13" s="10">
        <v>0.6569444444444444</v>
      </c>
      <c r="X13" s="10">
        <v>0.7226157407407408</v>
      </c>
      <c r="Y13" s="14">
        <v>7</v>
      </c>
      <c r="Z13" s="12">
        <f t="shared" si="4"/>
        <v>0.06567129629629631</v>
      </c>
      <c r="AA13" s="13" t="s">
        <v>8</v>
      </c>
      <c r="AB13" s="10">
        <v>0.48516203703703703</v>
      </c>
      <c r="AC13" s="10">
        <v>0.5713657407407408</v>
      </c>
      <c r="AD13" s="14">
        <v>9</v>
      </c>
      <c r="AE13" s="12">
        <f t="shared" si="5"/>
        <v>0.08620370370370373</v>
      </c>
      <c r="AF13" s="13" t="s">
        <v>9</v>
      </c>
      <c r="AG13" s="10">
        <v>0.5708333333333333</v>
      </c>
      <c r="AH13" s="10">
        <v>0.6782175925925926</v>
      </c>
      <c r="AI13" s="14">
        <v>9</v>
      </c>
      <c r="AJ13" s="12">
        <f t="shared" si="6"/>
        <v>0.10738425925925932</v>
      </c>
      <c r="AK13" s="13" t="s">
        <v>10</v>
      </c>
      <c r="AL13" s="10">
        <v>0.6643055555555556</v>
      </c>
      <c r="AM13" s="10">
        <v>0.7358564814814815</v>
      </c>
      <c r="AN13" s="14">
        <v>8</v>
      </c>
      <c r="AO13" s="12">
        <f t="shared" si="7"/>
        <v>0.07155092592592593</v>
      </c>
      <c r="AP13" s="8" t="s">
        <v>2</v>
      </c>
      <c r="AQ13" s="2">
        <f t="shared" si="8"/>
        <v>58</v>
      </c>
      <c r="AR13" s="2">
        <v>7</v>
      </c>
    </row>
    <row r="14" spans="1:44" ht="27">
      <c r="A14" s="8" t="s">
        <v>11</v>
      </c>
      <c r="B14" s="9" t="s">
        <v>12</v>
      </c>
      <c r="C14" s="10">
        <v>0.3054861111111111</v>
      </c>
      <c r="D14" s="10">
        <v>0.4061574074074074</v>
      </c>
      <c r="E14" s="14">
        <v>3</v>
      </c>
      <c r="F14" s="12">
        <f t="shared" si="0"/>
        <v>0.10067129629629629</v>
      </c>
      <c r="G14" s="9" t="s">
        <v>13</v>
      </c>
      <c r="H14" s="10">
        <v>0.40826388888888887</v>
      </c>
      <c r="I14" s="10">
        <v>0.4959027777777778</v>
      </c>
      <c r="J14" s="14">
        <v>9</v>
      </c>
      <c r="K14" s="12">
        <f t="shared" si="1"/>
        <v>0.08763888888888893</v>
      </c>
      <c r="L14" s="9" t="s">
        <v>14</v>
      </c>
      <c r="M14" s="10">
        <v>0.494375</v>
      </c>
      <c r="N14" s="10">
        <v>0.5752777777777778</v>
      </c>
      <c r="O14" s="14">
        <v>9</v>
      </c>
      <c r="P14" s="12">
        <f t="shared" si="2"/>
        <v>0.08090277777777777</v>
      </c>
      <c r="Q14" s="9" t="s">
        <v>15</v>
      </c>
      <c r="R14" s="10">
        <v>0.5729166666666666</v>
      </c>
      <c r="S14" s="10">
        <v>0.6416666666666667</v>
      </c>
      <c r="T14" s="14">
        <v>4</v>
      </c>
      <c r="U14" s="12">
        <f t="shared" si="3"/>
        <v>0.06875000000000009</v>
      </c>
      <c r="V14" s="9" t="s">
        <v>16</v>
      </c>
      <c r="W14" s="10">
        <v>0.6611111111111111</v>
      </c>
      <c r="X14" s="10">
        <v>0.7423263888888889</v>
      </c>
      <c r="Y14" s="14">
        <v>9</v>
      </c>
      <c r="Z14" s="12">
        <f t="shared" si="4"/>
        <v>0.08121527777777782</v>
      </c>
      <c r="AA14" s="13" t="s">
        <v>17</v>
      </c>
      <c r="AB14" s="10">
        <v>0.49409722222222224</v>
      </c>
      <c r="AC14" s="10">
        <v>0.5749421296296297</v>
      </c>
      <c r="AD14" s="14">
        <v>10</v>
      </c>
      <c r="AE14" s="12">
        <f t="shared" si="5"/>
        <v>0.08084490740740741</v>
      </c>
      <c r="AF14" s="13" t="s">
        <v>18</v>
      </c>
      <c r="AG14" s="10">
        <v>0.5761805555555556</v>
      </c>
      <c r="AH14" s="10">
        <v>0.665</v>
      </c>
      <c r="AI14" s="14">
        <v>5</v>
      </c>
      <c r="AJ14" s="12">
        <f t="shared" si="6"/>
        <v>0.08881944444444445</v>
      </c>
      <c r="AK14" s="13" t="s">
        <v>19</v>
      </c>
      <c r="AL14" s="10">
        <v>0.6761111111111111</v>
      </c>
      <c r="AM14" s="10">
        <v>0.7539236111111111</v>
      </c>
      <c r="AN14" s="14">
        <v>11</v>
      </c>
      <c r="AO14" s="12">
        <f t="shared" si="7"/>
        <v>0.07781249999999995</v>
      </c>
      <c r="AP14" s="8" t="s">
        <v>11</v>
      </c>
      <c r="AQ14" s="2">
        <f t="shared" si="8"/>
        <v>60</v>
      </c>
      <c r="AR14" s="2">
        <v>10</v>
      </c>
    </row>
    <row r="16" spans="1:41" ht="15">
      <c r="A16" s="1" t="s">
        <v>20</v>
      </c>
      <c r="AA16" s="2" t="s">
        <v>21</v>
      </c>
      <c r="AB16" s="1" t="s">
        <v>22</v>
      </c>
      <c r="AC16" s="10">
        <v>0.5688310185185185</v>
      </c>
      <c r="AE16" s="1" t="s">
        <v>22</v>
      </c>
      <c r="AK16" s="2" t="s">
        <v>103</v>
      </c>
      <c r="AL16" s="10">
        <v>0.675</v>
      </c>
      <c r="AM16" s="10">
        <v>0.7377893518518519</v>
      </c>
      <c r="AN16" s="14"/>
      <c r="AO16" s="12">
        <f>AM16-AL16</f>
        <v>0.06278935185185186</v>
      </c>
    </row>
    <row r="17" spans="27:42" ht="15">
      <c r="AA17" s="2" t="s">
        <v>23</v>
      </c>
      <c r="AB17" s="1" t="s">
        <v>22</v>
      </c>
      <c r="AC17" s="10">
        <v>0.5688310185185185</v>
      </c>
      <c r="AE17" s="1" t="s">
        <v>22</v>
      </c>
      <c r="AM17" s="2" t="s">
        <v>24</v>
      </c>
      <c r="AN17"/>
      <c r="AO17" s="12">
        <f>AO16+AJ10</f>
        <v>0.15414351851851849</v>
      </c>
      <c r="AP17" s="2" t="s">
        <v>25</v>
      </c>
    </row>
    <row r="18" spans="41:42" ht="15">
      <c r="AO18" s="12">
        <f>AM16-AG10</f>
        <v>0.16160879629629632</v>
      </c>
      <c r="AP18" s="2" t="s">
        <v>33</v>
      </c>
    </row>
  </sheetData>
  <sheetProtection selectLockedCells="1" selectUnlockedCells="1"/>
  <mergeCells count="1">
    <mergeCell ref="A1:AK1"/>
  </mergeCells>
  <printOptions/>
  <pageMargins left="0.2" right="0.2" top="0.4097222222222222" bottom="0.2701388888888889" header="0.5118055555555555" footer="0.5118055555555555"/>
  <pageSetup firstPageNumber="1" useFirstPageNumber="1" horizontalDpi="300" verticalDpi="300" orientation="landscape" pageOrder="overThenDown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